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7" i="1" l="1"/>
  <c r="E10" i="1"/>
  <c r="E15" i="1"/>
  <c r="E14" i="1"/>
  <c r="E16" i="1"/>
  <c r="E13" i="1" l="1"/>
  <c r="E12" i="1"/>
  <c r="E11" i="1"/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<sst xmlns="http://schemas.openxmlformats.org/spreadsheetml/2006/main" count="35" uniqueCount="29">
  <si>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</si>
  <si>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</si>
  <si>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</si>
  <si>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</si>
  <si>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</si>
  <si>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</si>
  <si>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</si>
  <si>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</si>
  <si>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</si>
  <si>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</si>
  <si>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</si>
  <si>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</si>
  <si>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</si>
  <si>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</si>
  <si>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</si>
  <si>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Họ và tên giáo viên: Nguyễn Thùy Dương</t>
  </si>
  <si>
    <t xml:space="preserve">         Khoa, tổ bộ môn: Điện công nghiệp</t>
  </si>
  <si>
    <t>17C1-ĐCN4</t>
  </si>
  <si>
    <t>17C1-ĐĐT1</t>
  </si>
  <si>
    <t>An toàn điện</t>
  </si>
  <si>
    <t>17C1-ĐCN1</t>
  </si>
  <si>
    <t>17C1-ĐCN3</t>
  </si>
  <si>
    <t>TT. Điện cơ bản</t>
  </si>
  <si>
    <t>TT. Điện tử cơ bản</t>
  </si>
  <si>
    <t>17C1-ĐĐT1 (N1)</t>
  </si>
  <si>
    <t>17C1-ĐCN1 (N2)</t>
  </si>
  <si>
    <t>17C1-ĐCN3 (N2)</t>
  </si>
  <si>
    <t>Nguyễn Thùy Dương</t>
  </si>
  <si>
    <r>
      <rPr>
        <i/>
        <sz val="13"/>
        <color theme="1"/>
        <rFont val="Times New Roman"/>
        <family val="1"/>
      </rPr>
      <t>Thành phố Hồ Chí Minh, ngày 23 tháng 7 năm 2018</t>
    </r>
    <r>
      <rPr>
        <sz val="13"/>
        <color theme="1"/>
        <rFont val="Times New Roman"/>
        <family val="1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</si>
</sst>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3" zoomScale="115" zoomScaleNormal="115" workbookViewId="0">
      <selection activeCell="F29" sqref="F29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5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15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16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19</v>
      </c>
      <c r="C10" s="64" t="s">
        <v>18</v>
      </c>
      <c r="D10" s="60">
        <v>52</v>
      </c>
      <c r="E10" s="60">
        <f>D10-12</f>
        <v>40</v>
      </c>
      <c r="F10" s="61">
        <f>IF(D10=0,"",E10/D10)</f>
        <v>0.76923076923076927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19</v>
      </c>
      <c r="C11" s="64" t="s">
        <v>20</v>
      </c>
      <c r="D11" s="60">
        <v>58</v>
      </c>
      <c r="E11" s="60">
        <f>D11-16</f>
        <v>42</v>
      </c>
      <c r="F11" s="61">
        <f t="shared" ref="F11:F25" si="0">IF(D11=0,"",E11/D11)</f>
        <v>0.72413793103448276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19</v>
      </c>
      <c r="C12" s="64" t="s">
        <v>21</v>
      </c>
      <c r="D12" s="60">
        <v>64</v>
      </c>
      <c r="E12" s="60">
        <f>D12-27</f>
        <v>37</v>
      </c>
      <c r="F12" s="61">
        <f t="shared" si="0"/>
        <v>0.578125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3" t="s">
        <v>19</v>
      </c>
      <c r="C13" s="64" t="s">
        <v>17</v>
      </c>
      <c r="D13" s="41">
        <v>61</v>
      </c>
      <c r="E13" s="41">
        <f>D13-23</f>
        <v>38</v>
      </c>
      <c r="F13" s="61">
        <f t="shared" si="0"/>
        <v>0.62295081967213117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3" t="s">
        <v>22</v>
      </c>
      <c r="C14" s="64" t="s">
        <v>24</v>
      </c>
      <c r="D14" s="41">
        <v>28</v>
      </c>
      <c r="E14" s="41">
        <f>D14-4</f>
        <v>24</v>
      </c>
      <c r="F14" s="61">
        <f t="shared" si="0"/>
        <v>0.8571428571428571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 t="s">
        <v>22</v>
      </c>
      <c r="C15" s="64" t="s">
        <v>25</v>
      </c>
      <c r="D15" s="41">
        <v>29</v>
      </c>
      <c r="E15" s="41">
        <f>D15-6</f>
        <v>23</v>
      </c>
      <c r="F15" s="61">
        <f t="shared" si="0"/>
        <v>0.7931034482758621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3" t="s">
        <v>22</v>
      </c>
      <c r="C16" s="64" t="s">
        <v>26</v>
      </c>
      <c r="D16" s="41">
        <v>31</v>
      </c>
      <c r="E16" s="41">
        <f>D16-7</f>
        <v>24</v>
      </c>
      <c r="F16" s="61">
        <f t="shared" si="0"/>
        <v>0.77419354838709675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 t="s">
        <v>23</v>
      </c>
      <c r="C17" s="64" t="s">
        <v>26</v>
      </c>
      <c r="D17" s="41">
        <v>31</v>
      </c>
      <c r="E17" s="41">
        <f>D17-9</f>
        <v>22</v>
      </c>
      <c r="F17" s="61">
        <f t="shared" si="0"/>
        <v>0.70967741935483875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1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13</v>
      </c>
      <c r="B25" s="69"/>
      <c r="C25" s="70"/>
      <c r="D25" s="59">
        <f>SUM(D10:D24)</f>
        <v>354</v>
      </c>
      <c r="E25" s="59">
        <f>SUM(E10:E24)</f>
        <v>250</v>
      </c>
      <c r="F25" s="62">
        <f t="shared" si="0"/>
        <v>0.70621468926553677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28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27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2018-07-23T03:03:37Z</dcterms:modified>
</cp:coreProperties>
</file>